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F\Desktop\scan\"/>
    </mc:Choice>
  </mc:AlternateContent>
  <bookViews>
    <workbookView xWindow="0" yWindow="0" windowWidth="23040" windowHeight="10692"/>
  </bookViews>
  <sheets>
    <sheet name="指定請求書（西暦・消費税変更対応分）" sheetId="2" r:id="rId1"/>
  </sheets>
  <definedNames>
    <definedName name="_xlnm.Print_Area" localSheetId="0">'指定請求書（西暦・消費税変更対応分）'!$A$1:$R$32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2" l="1"/>
  <c r="R20" i="2"/>
  <c r="R21" i="2"/>
  <c r="R22" i="2"/>
  <c r="R23" i="2"/>
  <c r="R24" i="2"/>
  <c r="R25" i="2"/>
  <c r="N12" i="2"/>
  <c r="Q17" i="2" l="1"/>
  <c r="R17" i="2" s="1"/>
  <c r="P17" i="2"/>
  <c r="N17" i="2"/>
  <c r="L17" i="2"/>
  <c r="Q16" i="2"/>
  <c r="R16" i="2" s="1"/>
  <c r="P16" i="2"/>
  <c r="N16" i="2"/>
  <c r="L16" i="2"/>
  <c r="Q23" i="2"/>
  <c r="Q22" i="2"/>
  <c r="Q21" i="2"/>
  <c r="Q20" i="2"/>
  <c r="Q19" i="2"/>
  <c r="Q18" i="2"/>
  <c r="R18" i="2" s="1"/>
  <c r="Q15" i="2"/>
  <c r="R15" i="2" s="1"/>
  <c r="Q14" i="2"/>
  <c r="R14" i="2" s="1"/>
  <c r="Q25" i="2"/>
  <c r="Q24" i="2"/>
  <c r="Q13" i="2"/>
  <c r="R13" i="2" s="1"/>
  <c r="Q12" i="2" l="1"/>
  <c r="R12" i="2" s="1"/>
  <c r="N13" i="2" l="1"/>
  <c r="N15" i="2"/>
  <c r="N18" i="2"/>
  <c r="N19" i="2"/>
  <c r="N20" i="2"/>
  <c r="N21" i="2"/>
  <c r="N22" i="2"/>
  <c r="N23" i="2"/>
  <c r="N24" i="2"/>
  <c r="N25" i="2"/>
  <c r="L13" i="2"/>
  <c r="L14" i="2"/>
  <c r="L15" i="2"/>
  <c r="L18" i="2"/>
  <c r="L19" i="2"/>
  <c r="L20" i="2"/>
  <c r="L21" i="2"/>
  <c r="L22" i="2"/>
  <c r="L23" i="2"/>
  <c r="L24" i="2"/>
  <c r="L12" i="2"/>
  <c r="Q28" i="2"/>
  <c r="Q27" i="2"/>
  <c r="Q26" i="2"/>
  <c r="P25" i="2"/>
  <c r="P24" i="2"/>
  <c r="P23" i="2"/>
  <c r="P22" i="2"/>
  <c r="P21" i="2"/>
  <c r="P20" i="2"/>
  <c r="P19" i="2"/>
  <c r="P18" i="2"/>
  <c r="P15" i="2"/>
  <c r="P14" i="2"/>
  <c r="P13" i="2"/>
  <c r="P12" i="2"/>
  <c r="P26" i="2" l="1"/>
  <c r="P27" i="2" s="1"/>
  <c r="N26" i="2"/>
  <c r="N27" i="2" s="1"/>
  <c r="L26" i="2"/>
  <c r="P28" i="2" l="1"/>
  <c r="N28" i="2"/>
  <c r="L27" i="2"/>
  <c r="R27" i="2" s="1"/>
  <c r="C8" i="2" l="1"/>
  <c r="L28" i="2"/>
  <c r="R28" i="2" s="1"/>
</calcChain>
</file>

<file path=xl/sharedStrings.xml><?xml version="1.0" encoding="utf-8"?>
<sst xmlns="http://schemas.openxmlformats.org/spreadsheetml/2006/main" count="57" uniqueCount="49">
  <si>
    <t>請求年月日</t>
    <rPh sb="0" eb="2">
      <t>セイキュウ</t>
    </rPh>
    <rPh sb="2" eb="5">
      <t>ネンガッピ</t>
    </rPh>
    <phoneticPr fontId="1"/>
  </si>
  <si>
    <t>会社名</t>
    <rPh sb="0" eb="3">
      <t>カイシャメイ</t>
    </rPh>
    <phoneticPr fontId="1"/>
  </si>
  <si>
    <t>TEL</t>
    <phoneticPr fontId="1"/>
  </si>
  <si>
    <t>銀行</t>
    <rPh sb="0" eb="2">
      <t>ギンコウ</t>
    </rPh>
    <phoneticPr fontId="1"/>
  </si>
  <si>
    <t>本店・支店</t>
    <rPh sb="0" eb="2">
      <t>ホンテン</t>
    </rPh>
    <rPh sb="3" eb="5">
      <t>シテン</t>
    </rPh>
    <phoneticPr fontId="1"/>
  </si>
  <si>
    <t>口座名義</t>
    <rPh sb="0" eb="2">
      <t>コウザ</t>
    </rPh>
    <rPh sb="2" eb="4">
      <t>メイギ</t>
    </rPh>
    <phoneticPr fontId="1"/>
  </si>
  <si>
    <t>請求金額</t>
    <rPh sb="0" eb="2">
      <t>セイキュウ</t>
    </rPh>
    <rPh sb="2" eb="4">
      <t>キンガク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</si>
  <si>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</si>
  <si>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</si>
  <si>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前月出来高累計</t>
    <rPh sb="0" eb="2">
      <t>ゼンゲツ</t>
    </rPh>
    <rPh sb="2" eb="5">
      <t>デキダカ</t>
    </rPh>
    <rPh sb="5" eb="7">
      <t>ルイケイ</t>
    </rPh>
    <phoneticPr fontId="1"/>
  </si>
  <si>
    <t>当月出来高</t>
    <rPh sb="0" eb="2">
      <t>トウゲツ</t>
    </rPh>
    <rPh sb="2" eb="5">
      <t>デキダカ</t>
    </rPh>
    <phoneticPr fontId="1"/>
  </si>
  <si>
    <t>㊞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</si>
  <si>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</si>
  <si>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</si>
  <si>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</si>
  <si>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現　場　名</t>
    <rPh sb="0" eb="1">
      <t>ゲン</t>
    </rPh>
    <rPh sb="2" eb="3">
      <t>バ</t>
    </rPh>
    <rPh sb="4" eb="5">
      <t>メイ</t>
    </rPh>
    <phoneticPr fontId="1"/>
  </si>
  <si>
    <t>住　所</t>
    <rPh sb="0" eb="1">
      <t>ジュウ</t>
    </rPh>
    <rPh sb="2" eb="3">
      <t>ショ</t>
    </rPh>
    <phoneticPr fontId="1"/>
  </si>
  <si>
    <t>信用金庫</t>
    <rPh sb="0" eb="2">
      <t>シンヨウ</t>
    </rPh>
    <rPh sb="2" eb="4">
      <t>キンコ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</si>
  <si>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</si>
  <si>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</si>
  <si>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</si>
  <si>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</si>
  <si>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信用組合</t>
    <rPh sb="0" eb="2">
      <t>シンヨウ</t>
    </rPh>
    <rPh sb="2" eb="4">
      <t>クミアイ</t>
    </rPh>
    <phoneticPr fontId="1"/>
  </si>
  <si>
    <t>当座・普通</t>
    <rPh sb="0" eb="2">
      <t>トウザ</t>
    </rPh>
    <rPh sb="3" eb="5">
      <t>フツウ</t>
    </rPh>
    <phoneticPr fontId="1"/>
  </si>
  <si>
    <t>（フリガナ）</t>
    <phoneticPr fontId="1"/>
  </si>
  <si>
    <t>振込先　　　　　　　　金融機関</t>
    <rPh sb="0" eb="2">
      <t>フリコミ</t>
    </rPh>
    <rPh sb="2" eb="3">
      <t>サキ</t>
    </rPh>
    <rPh sb="11" eb="13">
      <t>キンユウ</t>
    </rPh>
    <rPh sb="13" eb="15">
      <t>キカン</t>
    </rPh>
    <phoneticPr fontId="1"/>
  </si>
  <si>
    <t>残　　　　高</t>
    <rPh sb="0" eb="1">
      <t>ザン</t>
    </rPh>
    <rPh sb="5" eb="6">
      <t>コウ</t>
    </rPh>
    <phoneticPr fontId="1"/>
  </si>
  <si>
    <t>株式会社熱田商店　御中</t>
    <rPh sb="0" eb="2">
      <t>カブシキ</t>
    </rPh>
    <rPh sb="2" eb="4">
      <t>カイシャ</t>
    </rPh>
    <rPh sb="4" eb="5">
      <t>ネツ</t>
    </rPh>
    <rPh sb="5" eb="6">
      <t>タ</t>
    </rPh>
    <rPh sb="6" eb="7">
      <t>ショウ</t>
    </rPh>
    <rPh sb="7" eb="8">
      <t>ミセ</t>
    </rPh>
    <rPh sb="9" eb="11">
      <t>オンチュウ</t>
    </rPh>
    <phoneticPr fontId="1"/>
  </si>
  <si>
    <t>単　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</si>
  <si>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</si>
  <si>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t>現場NO．</t>
    <rPh sb="0" eb="2">
      <t>ゲンバ</t>
    </rPh>
    <phoneticPr fontId="1"/>
  </si>
  <si>
    <t>竹内</t>
    <rPh sb="0" eb="2">
      <t>タケウチ</t>
    </rPh>
    <phoneticPr fontId="1"/>
  </si>
  <si>
    <t>熱田</t>
    <rPh sb="0" eb="2">
      <t>アツタ</t>
    </rPh>
    <phoneticPr fontId="1"/>
  </si>
  <si>
    <t>加藤</t>
    <rPh sb="0" eb="2">
      <t>カトウ</t>
    </rPh>
    <phoneticPr fontId="1"/>
  </si>
  <si>
    <t>桐谷</t>
    <rPh sb="0" eb="2">
      <t>キリタニ</t>
    </rPh>
    <phoneticPr fontId="1"/>
  </si>
  <si>
    <t>請　求　書</t>
    <rPh sb="0" eb="1">
      <t>ショウ</t>
    </rPh>
    <rPh sb="2" eb="3">
      <t>キュウ</t>
    </rPh>
    <rPh sb="4" eb="5">
      <t>ショ</t>
    </rPh>
    <phoneticPr fontId="1"/>
  </si>
  <si>
    <t>口座№</t>
    <rPh sb="0" eb="2">
      <t>コウザ</t>
    </rPh>
    <phoneticPr fontId="1"/>
  </si>
  <si>
    <t>西暦</t>
    <rPh sb="0" eb="2">
      <t>セイレキ</t>
    </rPh>
    <phoneticPr fontId="1"/>
  </si>
  <si>
    <t>下記金額を請求致します。</t>
    <rPh sb="0" eb="2">
      <t>カキ</t>
    </rPh>
    <rPh sb="2" eb="4">
      <t>キンガク</t>
    </rPh>
    <rPh sb="5" eb="7">
      <t>セイキュウ</t>
    </rPh>
    <rPh sb="7" eb="8">
      <t>イタ</t>
    </rPh>
    <phoneticPr fontId="1"/>
  </si>
  <si>
    <t>品名・工事内容</t>
    <rPh sb="0" eb="2">
      <t>ヒンメイ</t>
    </rPh>
    <rPh sb="3" eb="5">
      <t>コウジ</t>
    </rPh>
    <rPh sb="5" eb="7">
      <t>ナイヨウ</t>
    </rPh>
    <phoneticPr fontId="1"/>
  </si>
  <si>
    <t>契　　　　　　　約</t>
    <rPh sb="0" eb="1">
      <t>チギリ</t>
    </rPh>
    <rPh sb="8" eb="9">
      <t>ヤク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</si>
  <si>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</si>
  <si>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</si>
  <si>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</si>
  <si>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%</t>
    <phoneticPr fontId="1"/>
  </si>
  <si>
    <t>【請求書作成上の注意点】</t>
    <rPh sb="1" eb="3">
      <t>セイキュウ</t>
    </rPh>
    <rPh sb="3" eb="4">
      <t>ショ</t>
    </rPh>
    <rPh sb="4" eb="6">
      <t>サクセイ</t>
    </rPh>
    <rPh sb="6" eb="7">
      <t>ジョウ</t>
    </rPh>
    <rPh sb="8" eb="11">
      <t>チュウイテン</t>
    </rPh>
    <phoneticPr fontId="1"/>
  </si>
  <si>
    <t>①黄色の部分は、必ず入力して下さい。入力漏れがある場合支払いが翌月になる場合があります。</t>
    <rPh sb="1" eb="3">
      <t>キイロ</t>
    </rPh>
    <rPh sb="4" eb="6">
      <t>ブブン</t>
    </rPh>
    <rPh sb="8" eb="9">
      <t>カナラ</t>
    </rPh>
    <rPh sb="10" eb="12">
      <t>ニュウリョク</t>
    </rPh>
    <rPh sb="14" eb="15">
      <t>クダ</t>
    </rPh>
    <rPh sb="18" eb="20">
      <t>ニュウリョク</t>
    </rPh>
    <rPh sb="20" eb="21">
      <t>モ</t>
    </rPh>
    <rPh sb="25" eb="27">
      <t>バアイ</t>
    </rPh>
    <rPh sb="27" eb="29">
      <t>シハラ</t>
    </rPh>
    <rPh sb="31" eb="33">
      <t>ヨクゲツ</t>
    </rPh>
    <rPh sb="36" eb="38">
      <t>バアイ</t>
    </rPh>
    <phoneticPr fontId="1"/>
  </si>
  <si>
    <t>②現場Ｎｏ（入力必須）、現場名（略称可）は入力をお願いします。ご不明の場合は担当者までお問い合わせ下さい。</t>
    <rPh sb="1" eb="3">
      <t>ゲンバ</t>
    </rPh>
    <rPh sb="6" eb="8">
      <t>ニュウリョク</t>
    </rPh>
    <rPh sb="8" eb="10">
      <t>ヒッス</t>
    </rPh>
    <rPh sb="12" eb="14">
      <t>ゲンバ</t>
    </rPh>
    <rPh sb="14" eb="15">
      <t>メイ</t>
    </rPh>
    <rPh sb="16" eb="18">
      <t>リャクショウ</t>
    </rPh>
    <rPh sb="18" eb="19">
      <t>カ</t>
    </rPh>
    <rPh sb="21" eb="23">
      <t>ニュウリョク</t>
    </rPh>
    <rPh sb="25" eb="26">
      <t>ネガ</t>
    </rPh>
    <rPh sb="32" eb="34">
      <t>フメイ</t>
    </rPh>
    <rPh sb="35" eb="37">
      <t>バアイ</t>
    </rPh>
    <rPh sb="38" eb="41">
      <t>タントウシャ</t>
    </rPh>
    <rPh sb="44" eb="45">
      <t>ト</t>
    </rPh>
    <rPh sb="46" eb="47">
      <t>ア</t>
    </rPh>
    <rPh sb="49" eb="50">
      <t>クダ</t>
    </rPh>
    <phoneticPr fontId="1"/>
  </si>
  <si>
    <t>③毎月末日締切で翌月５日までに提出して下さい。請求が遅れますと翌月処理になります。</t>
    <rPh sb="1" eb="3">
      <t>マイツキ</t>
    </rPh>
    <rPh sb="3" eb="5">
      <t>マツジツ</t>
    </rPh>
    <rPh sb="5" eb="7">
      <t>シメキリ</t>
    </rPh>
    <rPh sb="8" eb="10">
      <t>ヨクゲツ</t>
    </rPh>
    <rPh sb="11" eb="12">
      <t>ヒ</t>
    </rPh>
    <rPh sb="15" eb="17">
      <t>テイシュツ</t>
    </rPh>
    <rPh sb="19" eb="20">
      <t>クダ</t>
    </rPh>
    <rPh sb="23" eb="25">
      <t>セイキュウ</t>
    </rPh>
    <rPh sb="26" eb="27">
      <t>オク</t>
    </rPh>
    <rPh sb="31" eb="33">
      <t>ヨクゲツ</t>
    </rPh>
    <rPh sb="33" eb="35">
      <t>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</si>
</sst>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#,##0.00_ "/>
    <numFmt numFmtId="177" formatCode="#,##0;&quot;▲ &quot;#,##0"/>
    <numFmt numFmtId="178" formatCode="#,##0.00;&quot;▲ &quot;#,##0.00"/>
    <numFmt numFmtId="179" formatCode="0;[Red]0"/>
    <numFmt numFmtId="180" formatCode="0.00_);[Red]\(0.00\)"/>
  </numFmts>
  <fonts count="14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6"/>
      <color theme="1"/>
      <name val="HGP明朝B"/>
      <family val="1"/>
      <charset val="128"/>
    </font>
    <font>
      <b/>
      <sz val="26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HGP明朝B"/>
      <family val="1"/>
      <charset val="128"/>
    </font>
    <font>
      <sz val="10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sz val="14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77" fontId="0" fillId="0" borderId="0" xfId="0" applyNumberFormat="1" applyFill="1" applyBorder="1">
      <alignment vertical="center"/>
    </xf>
    <xf numFmtId="177" fontId="0" fillId="0" borderId="0" xfId="0" applyNumberFormat="1" applyBorder="1">
      <alignment vertical="center"/>
    </xf>
    <xf numFmtId="177" fontId="0" fillId="2" borderId="12" xfId="0" applyNumberFormat="1" applyFill="1" applyBorder="1" applyProtection="1">
      <alignment vertical="center"/>
      <protection locked="0"/>
    </xf>
    <xf numFmtId="178" fontId="0" fillId="2" borderId="21" xfId="0" applyNumberFormat="1" applyFill="1" applyBorder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10" fillId="0" borderId="24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vertical="center" shrinkToFit="1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Fill="1" applyBorder="1">
      <alignment vertical="center"/>
    </xf>
    <xf numFmtId="180" fontId="0" fillId="0" borderId="0" xfId="0" applyNumberFormat="1" applyBorder="1">
      <alignment vertical="center"/>
    </xf>
    <xf numFmtId="177" fontId="0" fillId="0" borderId="19" xfId="0" applyNumberFormat="1" applyBorder="1" applyProtection="1">
      <alignment vertical="center"/>
      <protection hidden="1"/>
    </xf>
    <xf numFmtId="0" fontId="12" fillId="2" borderId="4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/>
    </xf>
    <xf numFmtId="177" fontId="0" fillId="0" borderId="19" xfId="0" applyNumberFormat="1" applyFill="1" applyBorder="1" applyProtection="1">
      <alignment vertical="center"/>
      <protection hidden="1"/>
    </xf>
    <xf numFmtId="177" fontId="0" fillId="0" borderId="7" xfId="0" applyNumberFormat="1" applyFill="1" applyBorder="1" applyProtection="1">
      <alignment vertical="center"/>
      <protection hidden="1"/>
    </xf>
    <xf numFmtId="0" fontId="10" fillId="0" borderId="7" xfId="0" applyFont="1" applyBorder="1" applyAlignment="1">
      <alignment horizontal="center" vertical="center"/>
    </xf>
    <xf numFmtId="177" fontId="0" fillId="0" borderId="7" xfId="0" applyNumberFormat="1" applyBorder="1" applyProtection="1">
      <alignment vertical="center"/>
      <protection hidden="1"/>
    </xf>
    <xf numFmtId="0" fontId="0" fillId="3" borderId="14" xfId="0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Protection="1">
      <alignment vertical="center"/>
      <protection hidden="1"/>
    </xf>
    <xf numFmtId="177" fontId="0" fillId="0" borderId="0" xfId="0" applyNumberFormat="1" applyFill="1" applyBorder="1" applyAlignment="1" applyProtection="1">
      <alignment horizontal="left" vertical="center"/>
    </xf>
    <xf numFmtId="177" fontId="0" fillId="0" borderId="3" xfId="0" applyNumberFormat="1" applyBorder="1" applyProtection="1">
      <alignment vertical="center"/>
      <protection hidden="1"/>
    </xf>
    <xf numFmtId="0" fontId="10" fillId="0" borderId="8" xfId="0" applyFont="1" applyBorder="1" applyAlignment="1">
      <alignment horizontal="center" vertical="center"/>
    </xf>
    <xf numFmtId="178" fontId="0" fillId="2" borderId="49" xfId="0" applyNumberFormat="1" applyFill="1" applyBorder="1" applyProtection="1">
      <alignment vertical="center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178" fontId="0" fillId="2" borderId="47" xfId="0" applyNumberFormat="1" applyFill="1" applyBorder="1" applyProtection="1">
      <alignment vertical="center"/>
      <protection locked="0"/>
    </xf>
    <xf numFmtId="178" fontId="0" fillId="0" borderId="46" xfId="0" applyNumberFormat="1" applyFill="1" applyBorder="1" applyProtection="1">
      <alignment vertical="center"/>
      <protection hidden="1"/>
    </xf>
    <xf numFmtId="178" fontId="0" fillId="0" borderId="21" xfId="0" applyNumberFormat="1" applyFill="1" applyBorder="1" applyProtection="1">
      <alignment vertical="center"/>
      <protection hidden="1"/>
    </xf>
    <xf numFmtId="178" fontId="0" fillId="0" borderId="47" xfId="0" applyNumberFormat="1" applyFill="1" applyBorder="1" applyProtection="1">
      <alignment vertical="center"/>
      <protection hidden="1"/>
    </xf>
    <xf numFmtId="178" fontId="0" fillId="0" borderId="20" xfId="0" applyNumberFormat="1" applyFill="1" applyBorder="1" applyProtection="1">
      <alignment vertical="center"/>
      <protection hidden="1"/>
    </xf>
    <xf numFmtId="177" fontId="0" fillId="0" borderId="40" xfId="0" applyNumberFormat="1" applyFill="1" applyBorder="1" applyProtection="1">
      <alignment vertical="center"/>
      <protection hidden="1"/>
    </xf>
    <xf numFmtId="177" fontId="0" fillId="0" borderId="12" xfId="0" applyNumberFormat="1" applyFill="1" applyBorder="1" applyProtection="1">
      <alignment vertical="center"/>
      <protection hidden="1"/>
    </xf>
    <xf numFmtId="178" fontId="0" fillId="2" borderId="0" xfId="0" applyNumberFormat="1" applyFill="1" applyBorder="1" applyAlignment="1" applyProtection="1">
      <alignment horizontal="center" vertical="center"/>
      <protection locked="0"/>
    </xf>
    <xf numFmtId="178" fontId="0" fillId="2" borderId="14" xfId="0" applyNumberFormat="1" applyFill="1" applyBorder="1" applyAlignment="1" applyProtection="1">
      <alignment horizontal="center" vertical="center"/>
      <protection locked="0"/>
    </xf>
    <xf numFmtId="179" fontId="13" fillId="2" borderId="50" xfId="0" applyNumberFormat="1" applyFont="1" applyFill="1" applyBorder="1" applyAlignment="1" applyProtection="1">
      <alignment horizontal="left" vertical="center"/>
      <protection locked="0"/>
    </xf>
    <xf numFmtId="178" fontId="0" fillId="0" borderId="14" xfId="0" applyNumberFormat="1" applyFill="1" applyBorder="1" applyAlignment="1" applyProtection="1">
      <alignment horizontal="right" vertical="center"/>
      <protection hidden="1"/>
    </xf>
    <xf numFmtId="178" fontId="0" fillId="0" borderId="39" xfId="0" applyNumberFormat="1" applyFill="1" applyBorder="1" applyProtection="1">
      <alignment vertical="center"/>
      <protection hidden="1"/>
    </xf>
    <xf numFmtId="178" fontId="0" fillId="0" borderId="6" xfId="0" applyNumberFormat="1" applyFill="1" applyBorder="1" applyAlignment="1" applyProtection="1">
      <alignment horizontal="right" vertical="center"/>
      <protection hidden="1"/>
    </xf>
    <xf numFmtId="177" fontId="0" fillId="0" borderId="10" xfId="0" applyNumberFormat="1" applyFill="1" applyBorder="1" applyProtection="1">
      <alignment vertical="center"/>
      <protection hidden="1"/>
    </xf>
    <xf numFmtId="177" fontId="0" fillId="0" borderId="3" xfId="0" applyNumberFormat="1" applyFill="1" applyBorder="1" applyProtection="1">
      <alignment vertical="center"/>
      <protection hidden="1"/>
    </xf>
    <xf numFmtId="177" fontId="0" fillId="0" borderId="48" xfId="0" applyNumberFormat="1" applyBorder="1" applyProtection="1">
      <alignment vertical="center"/>
      <protection hidden="1"/>
    </xf>
    <xf numFmtId="177" fontId="0" fillId="0" borderId="44" xfId="0" applyNumberFormat="1" applyBorder="1" applyProtection="1">
      <alignment vertical="center"/>
      <protection hidden="1"/>
    </xf>
    <xf numFmtId="177" fontId="0" fillId="0" borderId="18" xfId="0" applyNumberFormat="1" applyFill="1" applyBorder="1" applyProtection="1">
      <alignment vertical="center"/>
      <protection hidden="1"/>
    </xf>
    <xf numFmtId="177" fontId="0" fillId="0" borderId="51" xfId="0" applyNumberFormat="1" applyFill="1" applyBorder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178" fontId="0" fillId="0" borderId="0" xfId="0" applyNumberFormat="1" applyFill="1" applyBorder="1" applyProtection="1">
      <alignment vertical="center"/>
    </xf>
    <xf numFmtId="178" fontId="0" fillId="0" borderId="3" xfId="0" applyNumberFormat="1" applyFill="1" applyBorder="1" applyAlignment="1" applyProtection="1">
      <alignment horizontal="right" vertical="center"/>
    </xf>
    <xf numFmtId="177" fontId="0" fillId="0" borderId="3" xfId="0" applyNumberFormat="1" applyFill="1" applyBorder="1" applyProtection="1">
      <alignment vertical="center"/>
    </xf>
    <xf numFmtId="177" fontId="0" fillId="0" borderId="0" xfId="0" applyNumberFormat="1" applyFill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176" fontId="0" fillId="0" borderId="0" xfId="0" applyNumberFormat="1" applyBorder="1" applyAlignment="1" applyProtection="1">
      <alignment horizontal="left" vertical="center"/>
    </xf>
    <xf numFmtId="177" fontId="0" fillId="0" borderId="0" xfId="0" applyNumberFormat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horizontal="right" vertical="center"/>
    </xf>
    <xf numFmtId="0" fontId="0" fillId="0" borderId="43" xfId="0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2" fillId="0" borderId="3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5" fontId="4" fillId="0" borderId="31" xfId="0" applyNumberFormat="1" applyFont="1" applyBorder="1" applyAlignment="1">
      <alignment horizontal="center" vertical="center"/>
    </xf>
    <xf numFmtId="5" fontId="4" fillId="0" borderId="29" xfId="0" applyNumberFormat="1" applyFont="1" applyBorder="1" applyAlignment="1">
      <alignment horizontal="center" vertical="center"/>
    </xf>
    <xf numFmtId="5" fontId="4" fillId="0" borderId="30" xfId="0" applyNumberFormat="1" applyFont="1" applyBorder="1" applyAlignment="1">
      <alignment horizontal="center" vertical="center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 applyProtection="1">
      <alignment horizontal="left" vertical="center"/>
      <protection locked="0"/>
    </xf>
    <xf numFmtId="0" fontId="9" fillId="0" borderId="27" xfId="0" applyFont="1" applyBorder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view="pageBreakPreview" zoomScale="110" zoomScaleNormal="110" zoomScaleSheetLayoutView="110" workbookViewId="0">
      <selection activeCell="G27" sqref="G27"/>
    </sheetView>
  </sheetViews>
  <sheetFormatPr defaultRowHeight="14.4" x14ac:dyDescent="0.15"/>
  <cols>
    <col min="1" max="1" width="12.5546875" customWidth="1"/>
    <col min="2" max="6" width="5.6640625" customWidth="1"/>
    <col min="7" max="7" width="4.44140625" customWidth="1"/>
    <col min="8" max="8" width="3.21875" customWidth="1"/>
    <col min="9" max="9" width="8.6640625" customWidth="1"/>
    <col min="10" max="10" width="8.6640625" style="13" customWidth="1"/>
    <col min="11" max="11" width="10.6640625" customWidth="1"/>
    <col min="12" max="12" width="11.6640625" customWidth="1"/>
    <col min="13" max="13" width="8.6640625" customWidth="1"/>
    <col min="14" max="14" width="11.6640625" customWidth="1"/>
    <col min="15" max="15" width="8.6640625" customWidth="1"/>
    <col min="16" max="16" width="11.6640625" customWidth="1"/>
    <col min="17" max="17" width="8.6640625" customWidth="1"/>
    <col min="18" max="29" width="11.6640625" customWidth="1"/>
    <col min="30" max="30" width="11.6640625" hidden="1" customWidth="1"/>
    <col min="31" max="31" width="11.6640625" style="38" hidden="1" customWidth="1"/>
    <col min="32" max="32" width="11.6640625" hidden="1" customWidth="1"/>
    <col min="33" max="34" width="11.6640625" style="15" hidden="1" customWidth="1"/>
    <col min="35" max="40" width="0" hidden="1" customWidth="1"/>
  </cols>
  <sheetData>
    <row r="1" spans="1:38" ht="19.8" customHeight="1" x14ac:dyDescent="0.15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7"/>
      <c r="AF1" s="3"/>
      <c r="AG1" s="14"/>
      <c r="AH1" s="14"/>
    </row>
    <row r="2" spans="1:38" ht="19.8" customHeight="1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7"/>
      <c r="AF2" s="3"/>
      <c r="AG2" s="14"/>
      <c r="AH2" s="14"/>
    </row>
    <row r="3" spans="1:38" ht="20.100000000000001" customHeight="1" x14ac:dyDescent="0.35">
      <c r="A3" s="122" t="s">
        <v>27</v>
      </c>
      <c r="B3" s="122"/>
      <c r="C3" s="122"/>
      <c r="D3" s="122"/>
      <c r="E3" s="9"/>
      <c r="F3" s="9"/>
      <c r="G3" s="9"/>
      <c r="H3" s="10"/>
      <c r="I3" s="11"/>
      <c r="J3" s="44"/>
      <c r="K3" s="12"/>
      <c r="L3" s="12"/>
      <c r="M3" s="24" t="s">
        <v>16</v>
      </c>
      <c r="N3" s="123"/>
      <c r="O3" s="123"/>
      <c r="P3" s="123"/>
      <c r="Q3" s="123"/>
      <c r="R3" s="25"/>
      <c r="AD3">
        <v>10</v>
      </c>
      <c r="AE3" s="38">
        <v>0.1</v>
      </c>
      <c r="AF3">
        <v>2019</v>
      </c>
      <c r="AG3" s="15">
        <v>1</v>
      </c>
      <c r="AH3" s="15">
        <v>1</v>
      </c>
      <c r="AI3" t="s">
        <v>32</v>
      </c>
      <c r="AJ3" t="s">
        <v>3</v>
      </c>
      <c r="AK3" t="s">
        <v>23</v>
      </c>
      <c r="AL3" t="s">
        <v>4</v>
      </c>
    </row>
    <row r="4" spans="1:38" ht="20.100000000000001" customHeight="1" x14ac:dyDescent="0.15">
      <c r="A4" s="18" t="s">
        <v>0</v>
      </c>
      <c r="B4" s="19" t="s">
        <v>37</v>
      </c>
      <c r="C4" s="75"/>
      <c r="D4" s="20" t="s">
        <v>12</v>
      </c>
      <c r="E4" s="75"/>
      <c r="F4" s="20" t="s">
        <v>13</v>
      </c>
      <c r="G4" s="75"/>
      <c r="H4" s="21" t="s">
        <v>14</v>
      </c>
      <c r="K4" s="25"/>
      <c r="L4" s="25"/>
      <c r="M4" s="24" t="s">
        <v>1</v>
      </c>
      <c r="N4" s="123"/>
      <c r="O4" s="123"/>
      <c r="P4" s="123"/>
      <c r="Q4" s="123"/>
      <c r="R4" s="24" t="s">
        <v>11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>
        <v>11</v>
      </c>
      <c r="AE4" s="39">
        <v>0.11</v>
      </c>
      <c r="AF4" s="13">
        <v>2020</v>
      </c>
      <c r="AG4" s="15">
        <v>2</v>
      </c>
      <c r="AH4" s="15">
        <v>2</v>
      </c>
      <c r="AI4" t="s">
        <v>31</v>
      </c>
      <c r="AJ4" t="s">
        <v>17</v>
      </c>
      <c r="AK4" t="s">
        <v>18</v>
      </c>
      <c r="AL4" t="s">
        <v>20</v>
      </c>
    </row>
    <row r="5" spans="1:38" ht="20.100000000000001" customHeight="1" x14ac:dyDescent="0.15">
      <c r="A5" s="22" t="s">
        <v>30</v>
      </c>
      <c r="B5" s="124"/>
      <c r="C5" s="125"/>
      <c r="D5" s="125"/>
      <c r="E5" s="125"/>
      <c r="F5" s="125"/>
      <c r="G5" s="125"/>
      <c r="H5" s="126"/>
      <c r="K5" s="25"/>
      <c r="L5" s="25"/>
      <c r="M5" s="24" t="s">
        <v>2</v>
      </c>
      <c r="N5" s="123"/>
      <c r="O5" s="123"/>
      <c r="P5" s="123"/>
      <c r="Q5" s="123"/>
      <c r="R5" s="25"/>
      <c r="AD5">
        <v>12</v>
      </c>
      <c r="AE5" s="38">
        <v>0.12</v>
      </c>
      <c r="AF5">
        <v>2021</v>
      </c>
      <c r="AG5" s="15">
        <v>3</v>
      </c>
      <c r="AH5" s="15">
        <v>3</v>
      </c>
      <c r="AI5" t="s">
        <v>33</v>
      </c>
      <c r="AJ5" t="s">
        <v>22</v>
      </c>
      <c r="AK5" t="s">
        <v>19</v>
      </c>
      <c r="AL5" t="s">
        <v>21</v>
      </c>
    </row>
    <row r="6" spans="1:38" ht="20.100000000000001" customHeight="1" x14ac:dyDescent="0.15">
      <c r="A6" s="23" t="s">
        <v>15</v>
      </c>
      <c r="B6" s="107"/>
      <c r="C6" s="108"/>
      <c r="D6" s="108"/>
      <c r="E6" s="108"/>
      <c r="F6" s="108"/>
      <c r="G6" s="108"/>
      <c r="H6" s="109"/>
      <c r="K6" s="110" t="s">
        <v>25</v>
      </c>
      <c r="L6" s="43"/>
      <c r="M6" s="26" t="s">
        <v>3</v>
      </c>
      <c r="N6" s="43"/>
      <c r="O6" s="27" t="s">
        <v>21</v>
      </c>
      <c r="P6" s="28"/>
      <c r="Q6" s="29" t="s">
        <v>36</v>
      </c>
      <c r="R6" s="65"/>
      <c r="AD6" s="13">
        <v>13</v>
      </c>
      <c r="AE6" s="39">
        <v>0.13</v>
      </c>
      <c r="AF6" s="13">
        <v>2022</v>
      </c>
      <c r="AG6" s="15">
        <v>4</v>
      </c>
      <c r="AH6" s="15">
        <v>4</v>
      </c>
      <c r="AI6" t="s">
        <v>34</v>
      </c>
    </row>
    <row r="7" spans="1:38" ht="17.100000000000001" customHeight="1" thickBot="1" x14ac:dyDescent="0.2">
      <c r="A7" t="s">
        <v>38</v>
      </c>
      <c r="K7" s="111"/>
      <c r="L7" s="30" t="s">
        <v>24</v>
      </c>
      <c r="M7" s="113"/>
      <c r="N7" s="113"/>
      <c r="O7" s="113"/>
      <c r="P7" s="113"/>
      <c r="Q7" s="113"/>
      <c r="R7" s="11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>
        <v>14</v>
      </c>
      <c r="AE7" s="38">
        <v>0.14000000000000001</v>
      </c>
      <c r="AF7">
        <v>2023</v>
      </c>
      <c r="AG7" s="15">
        <v>5</v>
      </c>
      <c r="AH7" s="15">
        <v>5</v>
      </c>
    </row>
    <row r="8" spans="1:38" ht="23.1" customHeight="1" thickTop="1" thickBot="1" x14ac:dyDescent="0.2">
      <c r="A8" s="115" t="s">
        <v>6</v>
      </c>
      <c r="B8" s="116"/>
      <c r="C8" s="117" t="str">
        <f>IF(P28="","",P28)</f>
        <v/>
      </c>
      <c r="D8" s="118"/>
      <c r="E8" s="118"/>
      <c r="F8" s="118"/>
      <c r="G8" s="118"/>
      <c r="H8" s="119"/>
      <c r="K8" s="112"/>
      <c r="L8" s="31" t="s">
        <v>5</v>
      </c>
      <c r="M8" s="120"/>
      <c r="N8" s="120"/>
      <c r="O8" s="120"/>
      <c r="P8" s="120"/>
      <c r="Q8" s="120"/>
      <c r="R8" s="12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3">
        <v>15</v>
      </c>
      <c r="AE8" s="39">
        <v>0.15</v>
      </c>
      <c r="AF8" s="13">
        <v>2024</v>
      </c>
      <c r="AG8" s="15">
        <v>6</v>
      </c>
      <c r="AH8" s="15">
        <v>6</v>
      </c>
    </row>
    <row r="9" spans="1:38" ht="12.9" customHeight="1" thickTop="1" thickBot="1" x14ac:dyDescent="0.2">
      <c r="AD9">
        <v>16</v>
      </c>
      <c r="AE9" s="38">
        <v>0.16</v>
      </c>
      <c r="AF9">
        <v>2025</v>
      </c>
      <c r="AG9" s="15">
        <v>7</v>
      </c>
      <c r="AH9" s="15">
        <v>7</v>
      </c>
      <c r="AJ9">
        <v>29</v>
      </c>
      <c r="AK9">
        <v>1</v>
      </c>
      <c r="AL9">
        <v>1</v>
      </c>
    </row>
    <row r="10" spans="1:38" ht="12.9" customHeight="1" x14ac:dyDescent="0.15">
      <c r="A10" s="98" t="s">
        <v>39</v>
      </c>
      <c r="B10" s="102"/>
      <c r="C10" s="102"/>
      <c r="D10" s="102"/>
      <c r="E10" s="102"/>
      <c r="F10" s="102"/>
      <c r="G10" s="102"/>
      <c r="H10" s="103"/>
      <c r="I10" s="98" t="s">
        <v>40</v>
      </c>
      <c r="J10" s="130"/>
      <c r="K10" s="130"/>
      <c r="L10" s="99"/>
      <c r="M10" s="98" t="s">
        <v>9</v>
      </c>
      <c r="N10" s="99"/>
      <c r="O10" s="100" t="s">
        <v>10</v>
      </c>
      <c r="P10" s="101"/>
      <c r="Q10" s="98" t="s">
        <v>26</v>
      </c>
      <c r="R10" s="9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3">
        <v>17</v>
      </c>
      <c r="AE10" s="39">
        <v>0.17</v>
      </c>
      <c r="AF10" s="13">
        <v>2026</v>
      </c>
      <c r="AG10" s="15">
        <v>8</v>
      </c>
      <c r="AH10" s="15">
        <v>8</v>
      </c>
      <c r="AJ10">
        <v>30</v>
      </c>
      <c r="AK10">
        <v>2</v>
      </c>
      <c r="AL10">
        <v>2</v>
      </c>
    </row>
    <row r="11" spans="1:38" ht="12.9" customHeight="1" thickBot="1" x14ac:dyDescent="0.2">
      <c r="A11" s="104"/>
      <c r="B11" s="105"/>
      <c r="C11" s="105"/>
      <c r="D11" s="105"/>
      <c r="E11" s="105"/>
      <c r="F11" s="105"/>
      <c r="G11" s="105"/>
      <c r="H11" s="106"/>
      <c r="I11" s="32" t="s">
        <v>8</v>
      </c>
      <c r="J11" s="53" t="s">
        <v>7</v>
      </c>
      <c r="K11" s="33" t="s">
        <v>28</v>
      </c>
      <c r="L11" s="47" t="s">
        <v>29</v>
      </c>
      <c r="M11" s="32" t="s">
        <v>8</v>
      </c>
      <c r="N11" s="47" t="s">
        <v>29</v>
      </c>
      <c r="O11" s="34" t="s">
        <v>8</v>
      </c>
      <c r="P11" s="35" t="s">
        <v>29</v>
      </c>
      <c r="Q11" s="32" t="s">
        <v>8</v>
      </c>
      <c r="R11" s="36" t="s">
        <v>29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>
        <v>18</v>
      </c>
      <c r="AE11" s="38">
        <v>0.18</v>
      </c>
      <c r="AF11">
        <v>2027</v>
      </c>
      <c r="AG11" s="15">
        <v>9</v>
      </c>
      <c r="AH11" s="15">
        <v>9</v>
      </c>
      <c r="AJ11">
        <v>31</v>
      </c>
      <c r="AK11">
        <v>3</v>
      </c>
      <c r="AL11">
        <v>3</v>
      </c>
    </row>
    <row r="12" spans="1:38" ht="19.95" customHeight="1" x14ac:dyDescent="0.15">
      <c r="A12" s="127"/>
      <c r="B12" s="128"/>
      <c r="C12" s="128"/>
      <c r="D12" s="128"/>
      <c r="E12" s="128"/>
      <c r="F12" s="128"/>
      <c r="G12" s="128"/>
      <c r="H12" s="129"/>
      <c r="I12" s="54"/>
      <c r="J12" s="63"/>
      <c r="K12" s="55"/>
      <c r="L12" s="71" t="str">
        <f>IF(I12="","",I12*K12)</f>
        <v/>
      </c>
      <c r="M12" s="54"/>
      <c r="N12" s="71" t="str">
        <f>IF(M12="","",K12*M12)</f>
        <v/>
      </c>
      <c r="O12" s="56"/>
      <c r="P12" s="72" t="str">
        <f>IF(O12="","",O12*K12)</f>
        <v/>
      </c>
      <c r="Q12" s="57" t="str">
        <f>IF(AND(M12="",O12=""),"",I12-(M12+O12))</f>
        <v/>
      </c>
      <c r="R12" s="73" t="str">
        <f>IFERROR(K12*Q12,"")</f>
        <v/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3">
        <v>19</v>
      </c>
      <c r="AE12" s="39">
        <v>0.19</v>
      </c>
      <c r="AF12" s="13">
        <v>2028</v>
      </c>
      <c r="AG12" s="15">
        <v>10</v>
      </c>
      <c r="AH12" s="15">
        <v>10</v>
      </c>
      <c r="AJ12">
        <v>32</v>
      </c>
      <c r="AK12">
        <v>4</v>
      </c>
      <c r="AL12">
        <v>4</v>
      </c>
    </row>
    <row r="13" spans="1:38" ht="19.95" customHeight="1" x14ac:dyDescent="0.15">
      <c r="A13" s="85"/>
      <c r="B13" s="86"/>
      <c r="C13" s="86"/>
      <c r="D13" s="86"/>
      <c r="E13" s="86"/>
      <c r="F13" s="86"/>
      <c r="G13" s="86"/>
      <c r="H13" s="87"/>
      <c r="I13" s="8"/>
      <c r="J13" s="64"/>
      <c r="K13" s="7"/>
      <c r="L13" s="42" t="str">
        <f t="shared" ref="L13:L24" si="0">IF(I13="","",I13*K13)</f>
        <v/>
      </c>
      <c r="M13" s="8"/>
      <c r="N13" s="42" t="str">
        <f t="shared" ref="N13:N25" si="1">IF(M13="","",K13*M13)</f>
        <v/>
      </c>
      <c r="O13" s="8"/>
      <c r="P13" s="42" t="str">
        <f>IF(O13="","",O13*K13)</f>
        <v/>
      </c>
      <c r="Q13" s="58" t="str">
        <f t="shared" ref="Q13:Q25" si="2">IF(AND(M13="",O13=""),"",I13-(M13+O13))</f>
        <v/>
      </c>
      <c r="R13" s="45" t="str">
        <f t="shared" ref="R13:R25" si="3">IFERROR(K13*Q13,"")</f>
        <v/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>
        <v>20</v>
      </c>
      <c r="AE13" s="38">
        <v>0.2</v>
      </c>
      <c r="AF13">
        <v>2029</v>
      </c>
      <c r="AG13" s="15">
        <v>11</v>
      </c>
      <c r="AH13" s="15">
        <v>11</v>
      </c>
      <c r="AJ13">
        <v>33</v>
      </c>
      <c r="AK13">
        <v>5</v>
      </c>
      <c r="AL13">
        <v>5</v>
      </c>
    </row>
    <row r="14" spans="1:38" ht="19.95" customHeight="1" x14ac:dyDescent="0.15">
      <c r="A14" s="85"/>
      <c r="B14" s="86"/>
      <c r="C14" s="86"/>
      <c r="D14" s="86"/>
      <c r="E14" s="86"/>
      <c r="F14" s="86"/>
      <c r="G14" s="86"/>
      <c r="H14" s="87"/>
      <c r="I14" s="8"/>
      <c r="J14" s="64"/>
      <c r="K14" s="7"/>
      <c r="L14" s="42" t="str">
        <f t="shared" si="0"/>
        <v/>
      </c>
      <c r="M14" s="8"/>
      <c r="N14" s="42"/>
      <c r="O14" s="8"/>
      <c r="P14" s="42" t="str">
        <f t="shared" ref="P14:P25" si="4">IF(O14="","",O14*K14)</f>
        <v/>
      </c>
      <c r="Q14" s="58" t="str">
        <f t="shared" ref="Q14:Q23" si="5">IF(AND(M14="",O14=""),"",I14-(M14+O14))</f>
        <v/>
      </c>
      <c r="R14" s="45" t="str">
        <f t="shared" si="3"/>
        <v/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3">
        <v>21</v>
      </c>
      <c r="AE14" s="40">
        <v>0.21</v>
      </c>
      <c r="AF14" s="13">
        <v>2030</v>
      </c>
      <c r="AG14" s="15">
        <v>12</v>
      </c>
      <c r="AH14" s="15">
        <v>12</v>
      </c>
      <c r="AJ14">
        <v>34</v>
      </c>
      <c r="AK14">
        <v>6</v>
      </c>
      <c r="AL14">
        <v>6</v>
      </c>
    </row>
    <row r="15" spans="1:38" ht="19.95" customHeight="1" x14ac:dyDescent="0.15">
      <c r="A15" s="85"/>
      <c r="B15" s="86"/>
      <c r="C15" s="86"/>
      <c r="D15" s="86"/>
      <c r="E15" s="86"/>
      <c r="F15" s="86"/>
      <c r="G15" s="86"/>
      <c r="H15" s="87"/>
      <c r="I15" s="8"/>
      <c r="J15" s="64"/>
      <c r="K15" s="7"/>
      <c r="L15" s="42" t="str">
        <f t="shared" si="0"/>
        <v/>
      </c>
      <c r="M15" s="8"/>
      <c r="N15" s="42" t="str">
        <f t="shared" si="1"/>
        <v/>
      </c>
      <c r="O15" s="8"/>
      <c r="P15" s="42" t="str">
        <f t="shared" si="4"/>
        <v/>
      </c>
      <c r="Q15" s="58" t="str">
        <f t="shared" si="5"/>
        <v/>
      </c>
      <c r="R15" s="45" t="str">
        <f t="shared" si="3"/>
        <v/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>
        <v>22</v>
      </c>
      <c r="AE15" s="38">
        <v>0.22</v>
      </c>
      <c r="AF15" s="5"/>
      <c r="AG15" s="16"/>
      <c r="AH15" s="15">
        <v>13</v>
      </c>
      <c r="AJ15">
        <v>35</v>
      </c>
      <c r="AK15">
        <v>7</v>
      </c>
      <c r="AL15">
        <v>7</v>
      </c>
    </row>
    <row r="16" spans="1:38" ht="19.95" customHeight="1" x14ac:dyDescent="0.15">
      <c r="A16" s="85"/>
      <c r="B16" s="86"/>
      <c r="C16" s="86"/>
      <c r="D16" s="86"/>
      <c r="E16" s="86"/>
      <c r="F16" s="86"/>
      <c r="G16" s="86"/>
      <c r="H16" s="87"/>
      <c r="I16" s="8"/>
      <c r="J16" s="64"/>
      <c r="K16" s="7"/>
      <c r="L16" s="42" t="str">
        <f t="shared" ref="L16:L17" si="6">IF(I16="","",I16*K16)</f>
        <v/>
      </c>
      <c r="M16" s="8"/>
      <c r="N16" s="42" t="str">
        <f t="shared" ref="N16:N17" si="7">IF(M16="","",K16*M16)</f>
        <v/>
      </c>
      <c r="O16" s="8"/>
      <c r="P16" s="42" t="str">
        <f t="shared" ref="P16:P17" si="8">IF(O16="","",O16*K16)</f>
        <v/>
      </c>
      <c r="Q16" s="58" t="str">
        <f t="shared" ref="Q16:Q17" si="9">IF(AND(M16="",O16=""),"",I16-(M16+O16))</f>
        <v/>
      </c>
      <c r="R16" s="45" t="str">
        <f t="shared" si="3"/>
        <v/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3">
        <v>23</v>
      </c>
      <c r="AE16" s="39">
        <v>0.23</v>
      </c>
      <c r="AF16" s="13">
        <v>2030</v>
      </c>
      <c r="AG16" s="15">
        <v>12</v>
      </c>
      <c r="AH16" s="15">
        <v>12</v>
      </c>
      <c r="AJ16">
        <v>34</v>
      </c>
      <c r="AK16">
        <v>6</v>
      </c>
      <c r="AL16">
        <v>6</v>
      </c>
    </row>
    <row r="17" spans="1:38" ht="19.95" customHeight="1" x14ac:dyDescent="0.15">
      <c r="A17" s="85"/>
      <c r="B17" s="86"/>
      <c r="C17" s="86"/>
      <c r="D17" s="86"/>
      <c r="E17" s="86"/>
      <c r="F17" s="86"/>
      <c r="G17" s="86"/>
      <c r="H17" s="87"/>
      <c r="I17" s="8"/>
      <c r="J17" s="64"/>
      <c r="K17" s="7"/>
      <c r="L17" s="42" t="str">
        <f t="shared" si="6"/>
        <v/>
      </c>
      <c r="M17" s="8"/>
      <c r="N17" s="42" t="str">
        <f t="shared" si="7"/>
        <v/>
      </c>
      <c r="O17" s="8"/>
      <c r="P17" s="42" t="str">
        <f t="shared" si="8"/>
        <v/>
      </c>
      <c r="Q17" s="58" t="str">
        <f t="shared" si="9"/>
        <v/>
      </c>
      <c r="R17" s="45" t="str">
        <f t="shared" si="3"/>
        <v/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>
        <v>24</v>
      </c>
      <c r="AE17" s="38">
        <v>0.24</v>
      </c>
      <c r="AF17" s="5"/>
      <c r="AG17" s="16"/>
      <c r="AH17" s="15">
        <v>13</v>
      </c>
      <c r="AJ17">
        <v>35</v>
      </c>
      <c r="AK17">
        <v>7</v>
      </c>
      <c r="AL17">
        <v>7</v>
      </c>
    </row>
    <row r="18" spans="1:38" ht="19.95" customHeight="1" x14ac:dyDescent="0.15">
      <c r="A18" s="85"/>
      <c r="B18" s="86"/>
      <c r="C18" s="86"/>
      <c r="D18" s="86"/>
      <c r="E18" s="86"/>
      <c r="F18" s="86"/>
      <c r="G18" s="86"/>
      <c r="H18" s="87"/>
      <c r="I18" s="8"/>
      <c r="J18" s="64"/>
      <c r="K18" s="7"/>
      <c r="L18" s="42" t="str">
        <f t="shared" si="0"/>
        <v/>
      </c>
      <c r="M18" s="8"/>
      <c r="N18" s="42" t="str">
        <f t="shared" si="1"/>
        <v/>
      </c>
      <c r="O18" s="8"/>
      <c r="P18" s="42" t="str">
        <f t="shared" si="4"/>
        <v/>
      </c>
      <c r="Q18" s="58" t="str">
        <f t="shared" si="5"/>
        <v/>
      </c>
      <c r="R18" s="45" t="str">
        <f t="shared" si="3"/>
        <v/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3">
        <v>25</v>
      </c>
      <c r="AE18" s="39">
        <v>0.25</v>
      </c>
      <c r="AF18" s="5"/>
      <c r="AG18" s="16"/>
      <c r="AH18" s="15">
        <v>14</v>
      </c>
      <c r="AJ18">
        <v>36</v>
      </c>
      <c r="AK18">
        <v>8</v>
      </c>
      <c r="AL18">
        <v>8</v>
      </c>
    </row>
    <row r="19" spans="1:38" ht="19.95" customHeight="1" x14ac:dyDescent="0.15">
      <c r="A19" s="85"/>
      <c r="B19" s="86"/>
      <c r="C19" s="86"/>
      <c r="D19" s="86"/>
      <c r="E19" s="86"/>
      <c r="F19" s="86"/>
      <c r="G19" s="86"/>
      <c r="H19" s="87"/>
      <c r="I19" s="8"/>
      <c r="J19" s="64"/>
      <c r="K19" s="7"/>
      <c r="L19" s="42" t="str">
        <f t="shared" si="0"/>
        <v/>
      </c>
      <c r="M19" s="8"/>
      <c r="N19" s="42" t="str">
        <f t="shared" si="1"/>
        <v/>
      </c>
      <c r="O19" s="8"/>
      <c r="P19" s="42" t="str">
        <f t="shared" si="4"/>
        <v/>
      </c>
      <c r="Q19" s="58" t="str">
        <f t="shared" si="5"/>
        <v/>
      </c>
      <c r="R19" s="45" t="str">
        <f t="shared" si="3"/>
        <v/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>
        <v>26</v>
      </c>
      <c r="AE19" s="38">
        <v>0.26</v>
      </c>
      <c r="AF19" s="5"/>
      <c r="AG19" s="16"/>
      <c r="AH19" s="15">
        <v>15</v>
      </c>
      <c r="AJ19">
        <v>37</v>
      </c>
      <c r="AK19">
        <v>9</v>
      </c>
      <c r="AL19">
        <v>9</v>
      </c>
    </row>
    <row r="20" spans="1:38" ht="19.95" customHeight="1" x14ac:dyDescent="0.15">
      <c r="A20" s="85"/>
      <c r="B20" s="86"/>
      <c r="C20" s="86"/>
      <c r="D20" s="86"/>
      <c r="E20" s="86"/>
      <c r="F20" s="86"/>
      <c r="G20" s="86"/>
      <c r="H20" s="87"/>
      <c r="I20" s="8"/>
      <c r="J20" s="64"/>
      <c r="K20" s="7"/>
      <c r="L20" s="42" t="str">
        <f t="shared" si="0"/>
        <v/>
      </c>
      <c r="M20" s="8"/>
      <c r="N20" s="42" t="str">
        <f t="shared" si="1"/>
        <v/>
      </c>
      <c r="O20" s="8"/>
      <c r="P20" s="42" t="str">
        <f t="shared" si="4"/>
        <v/>
      </c>
      <c r="Q20" s="58" t="str">
        <f t="shared" si="5"/>
        <v/>
      </c>
      <c r="R20" s="45" t="str">
        <f t="shared" si="3"/>
        <v/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3">
        <v>27</v>
      </c>
      <c r="AE20" s="39">
        <v>0.27</v>
      </c>
      <c r="AF20" s="5"/>
      <c r="AG20" s="16"/>
      <c r="AH20" s="15">
        <v>16</v>
      </c>
      <c r="AJ20">
        <v>38</v>
      </c>
      <c r="AK20">
        <v>10</v>
      </c>
      <c r="AL20">
        <v>10</v>
      </c>
    </row>
    <row r="21" spans="1:38" ht="19.95" customHeight="1" x14ac:dyDescent="0.15">
      <c r="A21" s="85"/>
      <c r="B21" s="86"/>
      <c r="C21" s="86"/>
      <c r="D21" s="86"/>
      <c r="E21" s="86"/>
      <c r="F21" s="86"/>
      <c r="G21" s="86"/>
      <c r="H21" s="87"/>
      <c r="I21" s="8"/>
      <c r="J21" s="64"/>
      <c r="K21" s="7"/>
      <c r="L21" s="42" t="str">
        <f t="shared" si="0"/>
        <v/>
      </c>
      <c r="M21" s="8"/>
      <c r="N21" s="42" t="str">
        <f t="shared" si="1"/>
        <v/>
      </c>
      <c r="O21" s="8"/>
      <c r="P21" s="42" t="str">
        <f t="shared" si="4"/>
        <v/>
      </c>
      <c r="Q21" s="58" t="str">
        <f t="shared" si="5"/>
        <v/>
      </c>
      <c r="R21" s="45" t="str">
        <f t="shared" si="3"/>
        <v/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>
        <v>28</v>
      </c>
      <c r="AE21" s="38">
        <v>0.28000000000000003</v>
      </c>
      <c r="AF21" s="5"/>
      <c r="AG21" s="16"/>
      <c r="AH21" s="15">
        <v>17</v>
      </c>
      <c r="AJ21">
        <v>39</v>
      </c>
      <c r="AK21">
        <v>11</v>
      </c>
      <c r="AL21">
        <v>11</v>
      </c>
    </row>
    <row r="22" spans="1:38" ht="19.95" customHeight="1" x14ac:dyDescent="0.15">
      <c r="A22" s="85"/>
      <c r="B22" s="86"/>
      <c r="C22" s="86"/>
      <c r="D22" s="86"/>
      <c r="E22" s="86"/>
      <c r="F22" s="86"/>
      <c r="G22" s="86"/>
      <c r="H22" s="87"/>
      <c r="I22" s="8"/>
      <c r="J22" s="64"/>
      <c r="K22" s="7"/>
      <c r="L22" s="42" t="str">
        <f t="shared" si="0"/>
        <v/>
      </c>
      <c r="M22" s="8"/>
      <c r="N22" s="42" t="str">
        <f t="shared" si="1"/>
        <v/>
      </c>
      <c r="O22" s="8"/>
      <c r="P22" s="42" t="str">
        <f t="shared" si="4"/>
        <v/>
      </c>
      <c r="Q22" s="58" t="str">
        <f t="shared" si="5"/>
        <v/>
      </c>
      <c r="R22" s="45" t="str">
        <f t="shared" si="3"/>
        <v/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3">
        <v>29</v>
      </c>
      <c r="AE22" s="39">
        <v>0.28999999999999998</v>
      </c>
      <c r="AF22" s="5"/>
      <c r="AG22" s="16"/>
      <c r="AH22" s="15">
        <v>18</v>
      </c>
      <c r="AJ22">
        <v>40</v>
      </c>
      <c r="AK22">
        <v>12</v>
      </c>
      <c r="AL22">
        <v>12</v>
      </c>
    </row>
    <row r="23" spans="1:38" ht="19.95" customHeight="1" x14ac:dyDescent="0.15">
      <c r="A23" s="85"/>
      <c r="B23" s="86"/>
      <c r="C23" s="86"/>
      <c r="D23" s="86"/>
      <c r="E23" s="86"/>
      <c r="F23" s="86"/>
      <c r="G23" s="86"/>
      <c r="H23" s="87"/>
      <c r="I23" s="8"/>
      <c r="J23" s="64"/>
      <c r="K23" s="7"/>
      <c r="L23" s="42" t="str">
        <f t="shared" si="0"/>
        <v/>
      </c>
      <c r="M23" s="8"/>
      <c r="N23" s="42" t="str">
        <f t="shared" si="1"/>
        <v/>
      </c>
      <c r="O23" s="8"/>
      <c r="P23" s="42" t="str">
        <f t="shared" si="4"/>
        <v/>
      </c>
      <c r="Q23" s="58" t="str">
        <f t="shared" si="5"/>
        <v/>
      </c>
      <c r="R23" s="45" t="str">
        <f t="shared" si="3"/>
        <v/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>
        <v>30</v>
      </c>
      <c r="AE23" s="38">
        <v>0.3</v>
      </c>
      <c r="AF23" s="5"/>
      <c r="AG23" s="16"/>
      <c r="AH23" s="15">
        <v>19</v>
      </c>
      <c r="AL23">
        <v>13</v>
      </c>
    </row>
    <row r="24" spans="1:38" ht="19.95" customHeight="1" x14ac:dyDescent="0.15">
      <c r="A24" s="85"/>
      <c r="B24" s="86"/>
      <c r="C24" s="86"/>
      <c r="D24" s="86"/>
      <c r="E24" s="86"/>
      <c r="F24" s="86"/>
      <c r="G24" s="86"/>
      <c r="H24" s="87"/>
      <c r="I24" s="8"/>
      <c r="J24" s="64"/>
      <c r="K24" s="7"/>
      <c r="L24" s="42" t="str">
        <f t="shared" si="0"/>
        <v/>
      </c>
      <c r="M24" s="8"/>
      <c r="N24" s="42" t="str">
        <f t="shared" si="1"/>
        <v/>
      </c>
      <c r="O24" s="8"/>
      <c r="P24" s="42" t="str">
        <f t="shared" si="4"/>
        <v/>
      </c>
      <c r="Q24" s="59" t="str">
        <f t="shared" si="2"/>
        <v/>
      </c>
      <c r="R24" s="74" t="str">
        <f t="shared" si="3"/>
        <v/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40"/>
      <c r="AF24" s="5"/>
      <c r="AG24" s="16"/>
      <c r="AH24" s="15">
        <v>20</v>
      </c>
      <c r="AL24">
        <v>20</v>
      </c>
    </row>
    <row r="25" spans="1:38" ht="19.95" customHeight="1" x14ac:dyDescent="0.15">
      <c r="A25" s="85"/>
      <c r="B25" s="86"/>
      <c r="C25" s="86"/>
      <c r="D25" s="86"/>
      <c r="E25" s="86"/>
      <c r="F25" s="86"/>
      <c r="G25" s="86"/>
      <c r="H25" s="87"/>
      <c r="I25" s="8"/>
      <c r="J25" s="64"/>
      <c r="K25" s="7"/>
      <c r="L25" s="72"/>
      <c r="M25" s="8"/>
      <c r="N25" s="71" t="str">
        <f t="shared" si="1"/>
        <v/>
      </c>
      <c r="O25" s="8"/>
      <c r="P25" s="42" t="str">
        <f t="shared" si="4"/>
        <v/>
      </c>
      <c r="Q25" s="59" t="str">
        <f t="shared" si="2"/>
        <v/>
      </c>
      <c r="R25" s="45" t="str">
        <f t="shared" si="3"/>
        <v/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40"/>
      <c r="AF25" s="5"/>
      <c r="AG25" s="16"/>
      <c r="AH25" s="15">
        <v>21</v>
      </c>
      <c r="AL25">
        <v>21</v>
      </c>
    </row>
    <row r="26" spans="1:38" ht="19.95" customHeight="1" x14ac:dyDescent="0.15">
      <c r="A26" s="91" t="s">
        <v>41</v>
      </c>
      <c r="B26" s="92"/>
      <c r="C26" s="92"/>
      <c r="D26" s="92"/>
      <c r="E26" s="92"/>
      <c r="F26" s="92"/>
      <c r="G26" s="92"/>
      <c r="H26" s="93"/>
      <c r="I26" s="58"/>
      <c r="J26" s="66"/>
      <c r="K26" s="62"/>
      <c r="L26" s="45" t="str">
        <f>IF(AND(L12="",L13="",L14="",L15="",L18="",L19="",L20="",L21="",L22="",L23="",L24="",L25=""),"",SUM(L12:L25))</f>
        <v/>
      </c>
      <c r="M26" s="58"/>
      <c r="N26" s="45" t="str">
        <f>IF(AND(N12="",N13="",N14="",N15="",N18="",N19="",N20="",N21="",N22="",N23="",N24="",N25=""),"",SUM(N12:N25))</f>
        <v/>
      </c>
      <c r="O26" s="58"/>
      <c r="P26" s="42" t="str">
        <f>IF(AND(P12="",P13="",P14="",P15="",P18="",P19="",P20="",P21="",P22="",P23="",P24="",P25=""),"",SUM(P12:P25))</f>
        <v/>
      </c>
      <c r="Q26" s="58" t="str">
        <f t="shared" ref="Q26:Q28" si="10">IF(I26="","",I26-M26-O26)</f>
        <v/>
      </c>
      <c r="R26" s="6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40"/>
      <c r="AF26" s="5"/>
      <c r="AG26" s="16"/>
      <c r="AH26" s="15">
        <v>22</v>
      </c>
      <c r="AL26">
        <v>22</v>
      </c>
    </row>
    <row r="27" spans="1:38" ht="19.95" customHeight="1" x14ac:dyDescent="0.15">
      <c r="A27" s="91" t="s">
        <v>43</v>
      </c>
      <c r="B27" s="92"/>
      <c r="C27" s="92"/>
      <c r="D27" s="92"/>
      <c r="E27" s="92"/>
      <c r="F27" s="92"/>
      <c r="G27" s="49">
        <v>10</v>
      </c>
      <c r="H27" s="76" t="s">
        <v>44</v>
      </c>
      <c r="I27" s="58"/>
      <c r="J27" s="66"/>
      <c r="K27" s="62"/>
      <c r="L27" s="45" t="str">
        <f>IF(L26="","",L26*($G$27/100))</f>
        <v/>
      </c>
      <c r="M27" s="58"/>
      <c r="N27" s="45" t="str">
        <f>IF(N26="","",N26*($G$27/100))</f>
        <v/>
      </c>
      <c r="O27" s="58"/>
      <c r="P27" s="42" t="str">
        <f>IF(P26="","",P26*($G$27/100))</f>
        <v/>
      </c>
      <c r="Q27" s="58" t="str">
        <f t="shared" si="10"/>
        <v/>
      </c>
      <c r="R27" s="62" t="str">
        <f>IFERROR(L27-(N27+P27),"")</f>
        <v/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40"/>
      <c r="AF27" s="5"/>
      <c r="AG27" s="16"/>
      <c r="AH27" s="15">
        <v>23</v>
      </c>
      <c r="AL27">
        <v>23</v>
      </c>
    </row>
    <row r="28" spans="1:38" ht="19.95" customHeight="1" thickBot="1" x14ac:dyDescent="0.2">
      <c r="A28" s="94" t="s">
        <v>42</v>
      </c>
      <c r="B28" s="95"/>
      <c r="C28" s="95"/>
      <c r="D28" s="95"/>
      <c r="E28" s="95"/>
      <c r="F28" s="95"/>
      <c r="G28" s="95"/>
      <c r="H28" s="96"/>
      <c r="I28" s="67"/>
      <c r="J28" s="68"/>
      <c r="K28" s="69"/>
      <c r="L28" s="46" t="str">
        <f>IF(AND(L26="",L27=""),"",L26+L27)</f>
        <v/>
      </c>
      <c r="M28" s="60"/>
      <c r="N28" s="46" t="str">
        <f>IF(AND(N26="",N27=""),"",N26+N27)</f>
        <v/>
      </c>
      <c r="O28" s="60"/>
      <c r="P28" s="48" t="str">
        <f>IF(AND(P26="",P27=""),"",P26+P27)</f>
        <v/>
      </c>
      <c r="Q28" s="60" t="str">
        <f t="shared" si="10"/>
        <v/>
      </c>
      <c r="R28" s="61" t="str">
        <f>IFERROR(L28-(N28+P28),"")</f>
        <v/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40"/>
      <c r="AF28" s="5"/>
      <c r="AG28" s="16"/>
      <c r="AH28" s="15">
        <v>24</v>
      </c>
      <c r="AL28">
        <v>24</v>
      </c>
    </row>
    <row r="29" spans="1:38" ht="19.95" customHeight="1" x14ac:dyDescent="0.15">
      <c r="A29" s="88" t="s">
        <v>45</v>
      </c>
      <c r="B29" s="88"/>
      <c r="C29" s="88"/>
      <c r="D29" s="88"/>
      <c r="E29" s="88"/>
      <c r="F29" s="88"/>
      <c r="G29" s="88"/>
      <c r="H29" s="77"/>
      <c r="I29" s="78"/>
      <c r="J29" s="79"/>
      <c r="K29" s="80"/>
      <c r="L29" s="70"/>
      <c r="M29" s="78"/>
      <c r="N29" s="50"/>
      <c r="O29" s="78"/>
      <c r="P29" s="52"/>
      <c r="Q29" s="78"/>
      <c r="R29" s="81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40"/>
      <c r="AF29" s="5"/>
      <c r="AG29" s="16"/>
    </row>
    <row r="30" spans="1:38" ht="19.95" customHeight="1" x14ac:dyDescent="0.15">
      <c r="A30" s="89" t="s">
        <v>46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40"/>
      <c r="AF30" s="5"/>
      <c r="AG30" s="16"/>
    </row>
    <row r="31" spans="1:38" ht="17.100000000000001" customHeight="1" x14ac:dyDescent="0.15">
      <c r="A31" s="90" t="s">
        <v>47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41"/>
      <c r="AF31" s="6"/>
      <c r="AG31" s="17"/>
      <c r="AH31" s="15">
        <v>25</v>
      </c>
      <c r="AL31">
        <v>25</v>
      </c>
    </row>
    <row r="32" spans="1:38" ht="17.100000000000001" customHeight="1" x14ac:dyDescent="0.15">
      <c r="A32" s="82" t="s">
        <v>48</v>
      </c>
      <c r="B32" s="82"/>
      <c r="C32" s="82"/>
      <c r="D32" s="82"/>
      <c r="E32" s="82"/>
      <c r="F32" s="82"/>
      <c r="G32" s="82"/>
      <c r="H32" s="82"/>
      <c r="I32" s="83"/>
      <c r="J32" s="83"/>
      <c r="K32" s="83"/>
      <c r="L32" s="84"/>
      <c r="M32" s="83"/>
      <c r="N32" s="83"/>
      <c r="O32" s="83"/>
      <c r="P32" s="51"/>
      <c r="Q32" s="83"/>
      <c r="R32" s="8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41"/>
      <c r="AF32" s="6"/>
      <c r="AG32" s="17"/>
      <c r="AH32" s="15">
        <v>26</v>
      </c>
      <c r="AL32">
        <v>26</v>
      </c>
    </row>
    <row r="33" spans="34:34" ht="16.95" customHeight="1" x14ac:dyDescent="0.15">
      <c r="AH33" s="15">
        <v>31</v>
      </c>
    </row>
    <row r="34" spans="34:34" ht="16.95" customHeight="1" x14ac:dyDescent="0.15"/>
  </sheetData>
  <sheetProtection algorithmName="SHA-512" hashValue="v8gNfjf6BIfwGQceZEhit6yHXt7o1wT8J/znEU2JB13vVE0cmu/CvfUDce7aBB56v0aZW6JkyUk+ENXdIsI/aw==" saltValue="RINMJbrL86GVSPSHj37Tgw==" spinCount="100000" sheet="1" objects="1" scenarios="1"/>
  <mergeCells count="37">
    <mergeCell ref="A12:H12"/>
    <mergeCell ref="A13:H13"/>
    <mergeCell ref="A14:H14"/>
    <mergeCell ref="A15:H15"/>
    <mergeCell ref="I10:L10"/>
    <mergeCell ref="A1:R2"/>
    <mergeCell ref="M10:N10"/>
    <mergeCell ref="O10:P10"/>
    <mergeCell ref="Q10:R10"/>
    <mergeCell ref="A10:H11"/>
    <mergeCell ref="B6:H6"/>
    <mergeCell ref="K6:K8"/>
    <mergeCell ref="M7:R7"/>
    <mergeCell ref="A8:B8"/>
    <mergeCell ref="C8:H8"/>
    <mergeCell ref="M8:R8"/>
    <mergeCell ref="A3:D3"/>
    <mergeCell ref="N3:Q3"/>
    <mergeCell ref="N4:Q4"/>
    <mergeCell ref="B5:H5"/>
    <mergeCell ref="N5:Q5"/>
    <mergeCell ref="A16:H16"/>
    <mergeCell ref="A17:H17"/>
    <mergeCell ref="A29:G29"/>
    <mergeCell ref="A30:R30"/>
    <mergeCell ref="A31:R31"/>
    <mergeCell ref="A23:H23"/>
    <mergeCell ref="A26:H26"/>
    <mergeCell ref="A24:H24"/>
    <mergeCell ref="A25:H25"/>
    <mergeCell ref="A27:F27"/>
    <mergeCell ref="A28:H28"/>
    <mergeCell ref="A18:H18"/>
    <mergeCell ref="A19:H19"/>
    <mergeCell ref="A20:H20"/>
    <mergeCell ref="A21:H21"/>
    <mergeCell ref="A22:H22"/>
  </mergeCells>
  <phoneticPr fontId="1"/>
  <dataValidations count="3">
    <dataValidation type="list" allowBlank="1" showInputMessage="1" showErrorMessage="1" sqref="O6">
      <formula1>$AL$3:$AL$5</formula1>
    </dataValidation>
    <dataValidation type="list" allowBlank="1" showInputMessage="1" showErrorMessage="1" sqref="P6">
      <formula1>$AK$3:$AK$5</formula1>
    </dataValidation>
    <dataValidation type="list" allowBlank="1" showInputMessage="1" showErrorMessage="1" sqref="M6">
      <formula1>$AJ$3:$AJ$6</formula1>
    </dataValidation>
  </dataValidations>
  <pageMargins left="0.51181102362204722" right="0.51181102362204722" top="0.55118110236220474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指定請求書（西暦・消費税変更対応分）</vt:lpstr>
      <vt:lpstr>'指定請求書（西暦・消費税変更対応分）'!Print_Area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CAD1</dc:creator>
  <cp:lastModifiedBy>HRF</cp:lastModifiedBy>
  <cp:lastPrinted>2019-10-08T02:52:19Z</cp:lastPrinted>
  <dcterms:created xsi:type="dcterms:W3CDTF">2017-02-25T05:09:56Z</dcterms:created>
  <dcterms:modified xsi:type="dcterms:W3CDTF">2019-11-07T07:27:41Z</dcterms:modified>
</cp:coreProperties>
</file>